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ss\Downloads\"/>
    </mc:Choice>
  </mc:AlternateContent>
  <bookViews>
    <workbookView xWindow="0" yWindow="0" windowWidth="19530" windowHeight="759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I6" i="1" s="1"/>
  <c r="G5" i="1"/>
  <c r="I5" i="1" s="1"/>
  <c r="I7" i="1"/>
  <c r="B3" i="1"/>
  <c r="D3" i="1"/>
  <c r="I3" i="1"/>
  <c r="D4" i="1"/>
  <c r="B4" i="1"/>
  <c r="C4" i="1" s="1"/>
  <c r="E4" i="1"/>
  <c r="I4" i="1" l="1"/>
</calcChain>
</file>

<file path=xl/comments1.xml><?xml version="1.0" encoding="utf-8"?>
<comments xmlns="http://schemas.openxmlformats.org/spreadsheetml/2006/main">
  <authors>
    <author>Kiss Sándor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Kiss Sándor:</t>
        </r>
        <r>
          <rPr>
            <sz val="9"/>
            <color indexed="81"/>
            <rFont val="Tahoma"/>
            <family val="2"/>
            <charset val="238"/>
          </rPr>
          <t xml:space="preserve">
50l elég 1,5-2m2-re, szóval 27nm-re 15-18 zsák elég lehet
</t>
        </r>
      </text>
    </comment>
  </commentList>
</comments>
</file>

<file path=xl/sharedStrings.xml><?xml version="1.0" encoding="utf-8"?>
<sst xmlns="http://schemas.openxmlformats.org/spreadsheetml/2006/main" count="52" uniqueCount="31">
  <si>
    <t>Gyöngykavics</t>
  </si>
  <si>
    <t>Bányahomok</t>
  </si>
  <si>
    <t>Mulcs</t>
  </si>
  <si>
    <t>Újhegyi Sódertelep</t>
  </si>
  <si>
    <t>BP Konténer Kft.</t>
  </si>
  <si>
    <t>Elérhetőség</t>
  </si>
  <si>
    <t>Telephely: 1124 Budapest, Fodor u. 124.
Telefon: 06-20-372-0030
E-mail: info@profikontener.hu
Web: www.homok-kavics-murva.hu</t>
  </si>
  <si>
    <t>-</t>
  </si>
  <si>
    <t>15 m3</t>
  </si>
  <si>
    <t>egységár</t>
  </si>
  <si>
    <t>DOMINIK Kert Kft.</t>
  </si>
  <si>
    <t>2049 Diósd, Gárdonyi G. út 14.
http://dominik-kerteszet.hupont.hu/
Vokány Béla: +36 30 921 8306
dominik.kerteszet@gmail.com</t>
  </si>
  <si>
    <t>Szállítás</t>
  </si>
  <si>
    <t>Oázis Diósd</t>
  </si>
  <si>
    <t>2049 Diósd, Diófasor u. 20-22.
Telefonszám: +36 23 545 130 (menü: 1,7)
E-mail: diosd@oazis.hu</t>
  </si>
  <si>
    <t>saját szállítás</t>
  </si>
  <si>
    <t>2500 / 60l</t>
  </si>
  <si>
    <t>1990 / 50l</t>
  </si>
  <si>
    <t>szállítás az árban</t>
  </si>
  <si>
    <t>Art &amp; Garden</t>
  </si>
  <si>
    <t>2190 / 80l</t>
  </si>
  <si>
    <t>900l</t>
  </si>
  <si>
    <t>megjegyzés</t>
  </si>
  <si>
    <t>rugalmasak, hétvégén is tudnak szállítani</t>
  </si>
  <si>
    <t>1117. Árasztó u. 2.
0612058463, 06702155903
ujhegyi.adam@freemail.hu
Újhegyi Lajosné</t>
  </si>
  <si>
    <t>Kedves, idős bácsika, szép mulccsal</t>
  </si>
  <si>
    <t>Mint egy Oázis :)</t>
  </si>
  <si>
    <t>Fiatalok, nemrég nyitottak</t>
  </si>
  <si>
    <t>2030 Érd, Balatoni út 63/B
Kertészeti áruda: +36 30 517 4014
info@artngarden.hu</t>
  </si>
  <si>
    <t>Bruttó</t>
  </si>
  <si>
    <t>ez volt a tavalyi, de csak hétköznap tudnak szállítani (pl: júli 20. péntek)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</si>
</sst>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vertical="top"/>
    </xf>
    <xf numFmtId="0" fontId="1" fillId="0" borderId="0" xfId="0" applyFont="1" applyAlignment="1">
      <alignment horizontal="right" vertical="top" inden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top" wrapText="1" indent="1"/>
    </xf>
    <xf numFmtId="0" fontId="1" fillId="0" borderId="0" xfId="0" applyFont="1" applyAlignment="1">
      <alignment horizontal="righ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Font="1" applyAlignment="1">
      <alignment horizontal="left" vertical="top" indent="1"/>
    </xf>
    <xf numFmtId="0" fontId="0" fillId="0" borderId="0" xfId="0" applyFont="1" applyAlignment="1">
      <alignment horizontal="left" vertical="top" wrapText="1" indent="1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top"/>
    </xf>
    <xf numFmtId="3" fontId="0" fillId="2" borderId="4" xfId="0" applyNumberFormat="1" applyFill="1" applyBorder="1" applyAlignment="1">
      <alignment horizontal="center" vertical="top"/>
    </xf>
    <xf numFmtId="3" fontId="0" fillId="0" borderId="3" xfId="0" applyNumberFormat="1" applyBorder="1" applyAlignment="1">
      <alignment horizontal="right" vertical="top" wrapText="1" indent="1"/>
    </xf>
    <xf numFmtId="3" fontId="0" fillId="0" borderId="4" xfId="0" applyNumberFormat="1" applyBorder="1" applyAlignment="1">
      <alignment horizontal="right" vertical="top" wrapText="1" indent="1"/>
    </xf>
    <xf numFmtId="3" fontId="0" fillId="0" borderId="5" xfId="0" applyNumberFormat="1" applyBorder="1" applyAlignment="1">
      <alignment horizontal="right" vertical="top" wrapText="1" indent="1"/>
    </xf>
    <xf numFmtId="3" fontId="0" fillId="0" borderId="6" xfId="0" applyNumberFormat="1" applyBorder="1" applyAlignment="1">
      <alignment horizontal="right" vertical="top" wrapText="1" indent="1"/>
    </xf>
    <xf numFmtId="3" fontId="0" fillId="2" borderId="7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top"/>
    </xf>
    <xf numFmtId="3" fontId="0" fillId="0" borderId="8" xfId="0" applyNumberFormat="1" applyBorder="1" applyAlignment="1">
      <alignment horizontal="right" vertical="top" wrapText="1" indent="1"/>
    </xf>
    <xf numFmtId="3" fontId="0" fillId="0" borderId="9" xfId="0" applyNumberFormat="1" applyBorder="1" applyAlignment="1">
      <alignment horizontal="right" vertical="top" wrapText="1" indent="1"/>
    </xf>
    <xf numFmtId="0" fontId="1" fillId="2" borderId="7" xfId="0" applyFont="1" applyFill="1" applyBorder="1" applyAlignment="1">
      <alignment horizontal="right" vertical="center" wrapText="1" indent="1"/>
    </xf>
    <xf numFmtId="0" fontId="1" fillId="2" borderId="8" xfId="0" applyFont="1" applyFill="1" applyBorder="1" applyAlignment="1">
      <alignment horizontal="right" vertical="top" indent="1"/>
    </xf>
    <xf numFmtId="3" fontId="1" fillId="0" borderId="8" xfId="0" applyNumberFormat="1" applyFont="1" applyBorder="1" applyAlignment="1">
      <alignment horizontal="right" vertical="top" wrapText="1" indent="1"/>
    </xf>
    <xf numFmtId="3" fontId="1" fillId="0" borderId="9" xfId="0" applyNumberFormat="1" applyFont="1" applyBorder="1" applyAlignment="1">
      <alignment horizontal="right" vertical="top" wrapText="1" inden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top" indent="1"/>
    </xf>
    <xf numFmtId="0" fontId="0" fillId="2" borderId="4" xfId="0" applyFill="1" applyBorder="1" applyAlignment="1">
      <alignment horizontal="left" vertical="top"/>
    </xf>
    <xf numFmtId="3" fontId="0" fillId="0" borderId="3" xfId="0" applyNumberFormat="1" applyFont="1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3" fontId="0" fillId="0" borderId="5" xfId="0" applyNumberFormat="1" applyFont="1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 applyAlignment="1">
      <alignment vertical="top"/>
    </xf>
    <xf numFmtId="0" fontId="0" fillId="0" borderId="3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2" sqref="A2"/>
    </sheetView>
  </sheetViews>
  <sheetFormatPr defaultRowHeight="15" x14ac:dyDescent="0.25"/>
  <cols>
    <col min="1" max="1" width="20.28515625" style="1" customWidth="1"/>
    <col min="2" max="7" width="10.7109375" style="3" customWidth="1"/>
    <col min="8" max="8" width="10.42578125" style="3" customWidth="1"/>
    <col min="9" max="9" width="12.7109375" style="4" customWidth="1"/>
    <col min="10" max="10" width="25.140625" style="9" customWidth="1"/>
    <col min="11" max="11" width="37.7109375" style="1" customWidth="1"/>
    <col min="12" max="16384" width="9.140625" style="1"/>
  </cols>
  <sheetData>
    <row r="1" spans="1:11" s="5" customFormat="1" x14ac:dyDescent="0.25">
      <c r="A1" s="35"/>
      <c r="B1" s="11" t="s">
        <v>0</v>
      </c>
      <c r="C1" s="12"/>
      <c r="D1" s="11" t="s">
        <v>1</v>
      </c>
      <c r="E1" s="12"/>
      <c r="F1" s="11" t="s">
        <v>2</v>
      </c>
      <c r="G1" s="12"/>
      <c r="H1" s="19" t="s">
        <v>12</v>
      </c>
      <c r="I1" s="23" t="s">
        <v>29</v>
      </c>
      <c r="J1" s="27" t="s">
        <v>22</v>
      </c>
      <c r="K1" s="28" t="s">
        <v>5</v>
      </c>
    </row>
    <row r="2" spans="1:11" x14ac:dyDescent="0.25">
      <c r="A2" s="36"/>
      <c r="B2" s="13" t="s">
        <v>9</v>
      </c>
      <c r="C2" s="14" t="s">
        <v>8</v>
      </c>
      <c r="D2" s="13" t="s">
        <v>9</v>
      </c>
      <c r="E2" s="14" t="s">
        <v>8</v>
      </c>
      <c r="F2" s="13" t="s">
        <v>9</v>
      </c>
      <c r="G2" s="14" t="s">
        <v>21</v>
      </c>
      <c r="H2" s="20"/>
      <c r="I2" s="24"/>
      <c r="J2" s="29"/>
      <c r="K2" s="30"/>
    </row>
    <row r="3" spans="1:11" ht="60" x14ac:dyDescent="0.25">
      <c r="A3" s="37" t="s">
        <v>3</v>
      </c>
      <c r="B3" s="15">
        <f>C3/15</f>
        <v>11410</v>
      </c>
      <c r="C3" s="16">
        <v>171150</v>
      </c>
      <c r="D3" s="15">
        <f>E3/15</f>
        <v>9110</v>
      </c>
      <c r="E3" s="16">
        <v>136650</v>
      </c>
      <c r="F3" s="15" t="s">
        <v>7</v>
      </c>
      <c r="G3" s="16" t="s">
        <v>7</v>
      </c>
      <c r="H3" s="21" t="s">
        <v>18</v>
      </c>
      <c r="I3" s="25">
        <f>E3+C3</f>
        <v>307800</v>
      </c>
      <c r="J3" s="31" t="s">
        <v>30</v>
      </c>
      <c r="K3" s="32" t="s">
        <v>24</v>
      </c>
    </row>
    <row r="4" spans="1:11" ht="75" x14ac:dyDescent="0.25">
      <c r="A4" s="37" t="s">
        <v>4</v>
      </c>
      <c r="B4" s="15">
        <f>9000*1.27</f>
        <v>11430</v>
      </c>
      <c r="C4" s="16">
        <f>B4*15</f>
        <v>171450</v>
      </c>
      <c r="D4" s="15">
        <f>7200*1.27</f>
        <v>9144</v>
      </c>
      <c r="E4" s="16">
        <f>D4*15</f>
        <v>137160</v>
      </c>
      <c r="F4" s="15" t="s">
        <v>7</v>
      </c>
      <c r="G4" s="16" t="s">
        <v>7</v>
      </c>
      <c r="H4" s="21" t="s">
        <v>18</v>
      </c>
      <c r="I4" s="25">
        <f>E4+C4</f>
        <v>308610</v>
      </c>
      <c r="J4" s="31" t="s">
        <v>23</v>
      </c>
      <c r="K4" s="32" t="s">
        <v>6</v>
      </c>
    </row>
    <row r="5" spans="1:11" ht="60" x14ac:dyDescent="0.25">
      <c r="A5" s="37" t="s">
        <v>10</v>
      </c>
      <c r="B5" s="15" t="s">
        <v>7</v>
      </c>
      <c r="C5" s="16" t="s">
        <v>7</v>
      </c>
      <c r="D5" s="15" t="s">
        <v>7</v>
      </c>
      <c r="E5" s="16" t="s">
        <v>7</v>
      </c>
      <c r="F5" s="15" t="s">
        <v>16</v>
      </c>
      <c r="G5" s="16">
        <f>2500*900/60</f>
        <v>37500</v>
      </c>
      <c r="H5" s="21" t="s">
        <v>15</v>
      </c>
      <c r="I5" s="25">
        <f>G5</f>
        <v>37500</v>
      </c>
      <c r="J5" s="31" t="s">
        <v>25</v>
      </c>
      <c r="K5" s="32" t="s">
        <v>11</v>
      </c>
    </row>
    <row r="6" spans="1:11" ht="60" x14ac:dyDescent="0.25">
      <c r="A6" s="37" t="s">
        <v>13</v>
      </c>
      <c r="B6" s="15" t="s">
        <v>7</v>
      </c>
      <c r="C6" s="16" t="s">
        <v>7</v>
      </c>
      <c r="D6" s="15" t="s">
        <v>7</v>
      </c>
      <c r="E6" s="16" t="s">
        <v>7</v>
      </c>
      <c r="F6" s="15" t="s">
        <v>17</v>
      </c>
      <c r="G6" s="16">
        <f>1990*900/50</f>
        <v>35820</v>
      </c>
      <c r="H6" s="21" t="s">
        <v>15</v>
      </c>
      <c r="I6" s="25">
        <f>G6</f>
        <v>35820</v>
      </c>
      <c r="J6" s="31" t="s">
        <v>26</v>
      </c>
      <c r="K6" s="32" t="s">
        <v>14</v>
      </c>
    </row>
    <row r="7" spans="1:11" ht="45" x14ac:dyDescent="0.25">
      <c r="A7" s="38" t="s">
        <v>19</v>
      </c>
      <c r="B7" s="17" t="s">
        <v>7</v>
      </c>
      <c r="C7" s="18" t="s">
        <v>7</v>
      </c>
      <c r="D7" s="17" t="s">
        <v>7</v>
      </c>
      <c r="E7" s="18" t="s">
        <v>7</v>
      </c>
      <c r="F7" s="17" t="s">
        <v>20</v>
      </c>
      <c r="G7" s="18">
        <f>2190*900/80</f>
        <v>24637.5</v>
      </c>
      <c r="H7" s="22" t="s">
        <v>15</v>
      </c>
      <c r="I7" s="26">
        <f>G7</f>
        <v>24637.5</v>
      </c>
      <c r="J7" s="33" t="s">
        <v>27</v>
      </c>
      <c r="K7" s="34" t="s">
        <v>28</v>
      </c>
    </row>
    <row r="8" spans="1:11" x14ac:dyDescent="0.25">
      <c r="A8" s="8"/>
      <c r="B8" s="6"/>
      <c r="C8" s="6"/>
      <c r="D8" s="6"/>
      <c r="E8" s="6"/>
      <c r="F8" s="6"/>
      <c r="G8" s="6"/>
      <c r="H8" s="6"/>
      <c r="I8" s="7"/>
      <c r="J8" s="10"/>
      <c r="K8" s="8"/>
    </row>
    <row r="9" spans="1:11" x14ac:dyDescent="0.25">
      <c r="A9" s="2"/>
      <c r="K9" s="2"/>
    </row>
    <row r="10" spans="1:11" x14ac:dyDescent="0.25">
      <c r="K10" s="2"/>
    </row>
    <row r="11" spans="1:11" x14ac:dyDescent="0.25">
      <c r="K11" s="2"/>
    </row>
    <row r="12" spans="1:11" x14ac:dyDescent="0.25">
      <c r="K12" s="2"/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okev.hu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Sándor</dc:creator>
  <cp:lastModifiedBy>Kiss Sándor</cp:lastModifiedBy>
  <dcterms:created xsi:type="dcterms:W3CDTF">2018-07-04T12:27:33Z</dcterms:created>
  <dcterms:modified xsi:type="dcterms:W3CDTF">2018-07-04T13:40:20Z</dcterms:modified>
</cp:coreProperties>
</file>